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Volumes/UConn Secure/Courses/EPSY 240 (3230)/240 Lecture Slides/DMDD stuff/"/>
    </mc:Choice>
  </mc:AlternateContent>
  <bookViews>
    <workbookView xWindow="3440" yWindow="3440" windowWidth="31180" windowHeight="10600" tabRatio="500"/>
  </bookViews>
  <sheets>
    <sheet name="Sheet1" sheetId="1" r:id="rId1"/>
  </sheets>
  <definedNames>
    <definedName name="grades">Sheet1!$K$21:$L$32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3" i="1"/>
  <c r="N4" i="1"/>
  <c r="M5" i="1"/>
  <c r="N5" i="1"/>
  <c r="M6" i="1"/>
  <c r="N6" i="1"/>
  <c r="M7" i="1"/>
  <c r="N7" i="1"/>
  <c r="M8" i="1"/>
  <c r="N8" i="1"/>
  <c r="M9" i="1"/>
  <c r="N9" i="1"/>
  <c r="M10" i="1"/>
  <c r="N10" i="1"/>
  <c r="N11" i="1"/>
  <c r="N12" i="1"/>
  <c r="M13" i="1"/>
  <c r="N13" i="1"/>
  <c r="N14" i="1"/>
  <c r="M15" i="1"/>
  <c r="N15" i="1"/>
  <c r="N16" i="1"/>
  <c r="N17" i="1"/>
  <c r="N3" i="1"/>
  <c r="M3" i="1"/>
  <c r="M4" i="1"/>
  <c r="M11" i="1"/>
  <c r="M12" i="1"/>
  <c r="M14" i="1"/>
  <c r="M16" i="1"/>
  <c r="M17" i="1"/>
</calcChain>
</file>

<file path=xl/sharedStrings.xml><?xml version="1.0" encoding="utf-8"?>
<sst xmlns="http://schemas.openxmlformats.org/spreadsheetml/2006/main" count="87" uniqueCount="87">
  <si>
    <t>Last Name</t>
  </si>
  <si>
    <t>First Name</t>
  </si>
  <si>
    <t>Candy</t>
  </si>
  <si>
    <t>Bell</t>
  </si>
  <si>
    <t>Lance</t>
  </si>
  <si>
    <t>Bostock</t>
  </si>
  <si>
    <t>Chuck</t>
  </si>
  <si>
    <t>Brown</t>
  </si>
  <si>
    <t>Margaret</t>
  </si>
  <si>
    <t>Cagliostro</t>
  </si>
  <si>
    <t>Samantha</t>
  </si>
  <si>
    <t>Donovon</t>
  </si>
  <si>
    <t>Shawn</t>
  </si>
  <si>
    <t>Favre</t>
  </si>
  <si>
    <t>Naveen</t>
  </si>
  <si>
    <t>Fell</t>
  </si>
  <si>
    <t>Yolanda</t>
  </si>
  <si>
    <t>Hendersen</t>
  </si>
  <si>
    <t>Kristin</t>
  </si>
  <si>
    <t>Konrad</t>
  </si>
  <si>
    <t>Bastion</t>
  </si>
  <si>
    <t>Lovett</t>
  </si>
  <si>
    <t>Linda</t>
  </si>
  <si>
    <t>Lund</t>
  </si>
  <si>
    <t>Kevin</t>
  </si>
  <si>
    <t>Madison</t>
  </si>
  <si>
    <t>Cathy</t>
  </si>
  <si>
    <t>Zander</t>
  </si>
  <si>
    <t>Yellin</t>
  </si>
  <si>
    <t>Loudly</t>
  </si>
  <si>
    <t>PID</t>
  </si>
  <si>
    <t>NID</t>
  </si>
  <si>
    <t>bg111111</t>
  </si>
  <si>
    <t>lb222222</t>
  </si>
  <si>
    <t>cb333333</t>
  </si>
  <si>
    <t>mb444444</t>
  </si>
  <si>
    <t>sc555555</t>
  </si>
  <si>
    <t>sd666666</t>
  </si>
  <si>
    <t>nf777777</t>
  </si>
  <si>
    <t>yr888888</t>
  </si>
  <si>
    <t>kh999999</t>
  </si>
  <si>
    <t>bk101010</t>
  </si>
  <si>
    <t>ll232323</t>
  </si>
  <si>
    <t>kl454545</t>
  </si>
  <si>
    <t>km676767</t>
  </si>
  <si>
    <t>lo898989</t>
  </si>
  <si>
    <t>ko929394</t>
  </si>
  <si>
    <t>Participation</t>
  </si>
  <si>
    <t>letter grade</t>
  </si>
  <si>
    <t>F</t>
  </si>
  <si>
    <t>D-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</si>
  <si>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</si>
  <si>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</si>
  <si>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</si>
  <si>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</si>
  <si>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</si>
  <si>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</si>
  <si>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</si>
  <si>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</si>
  <si>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</si>
  <si>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</si>
  <si>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>Unit 1</t>
  </si>
  <si>
    <t>Unit 2</t>
  </si>
  <si>
    <t>Unit 3</t>
  </si>
  <si>
    <t>Unit 4</t>
  </si>
  <si>
    <t>Essay</t>
  </si>
  <si>
    <t>Final Exam</t>
  </si>
  <si>
    <t>Semester</t>
  </si>
  <si>
    <t>Homework</t>
  </si>
  <si>
    <t>HW2</t>
  </si>
  <si>
    <t>HW3</t>
  </si>
  <si>
    <t>HW4</t>
  </si>
  <si>
    <t>HW5</t>
  </si>
  <si>
    <t>HW6</t>
  </si>
  <si>
    <t>HW7</t>
  </si>
  <si>
    <t>HW8</t>
  </si>
  <si>
    <t>HW9</t>
  </si>
  <si>
    <t>Grp Present 1</t>
  </si>
  <si>
    <t>Grp Present 2</t>
  </si>
  <si>
    <t>Grp Present 3</t>
  </si>
  <si>
    <t>Unit Ave</t>
  </si>
  <si>
    <t>Unit Ltr Gr</t>
  </si>
  <si>
    <t>Unit Capstone</t>
  </si>
  <si>
    <t>Dollie</t>
  </si>
  <si>
    <t>Barry</t>
  </si>
  <si>
    <t>Pres Ave</t>
  </si>
  <si>
    <t>HW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</si>
</sst>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F5A8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0" borderId="1" xfId="0" applyBorder="1"/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5" borderId="1" xfId="0" applyFill="1" applyBorder="1"/>
    <xf numFmtId="0" fontId="0" fillId="6" borderId="1" xfId="0" applyFill="1" applyBorder="1"/>
    <xf numFmtId="0" fontId="0" fillId="0" borderId="1" xfId="0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0" fillId="7" borderId="1" xfId="0" applyFill="1" applyBorder="1"/>
    <xf numFmtId="0" fontId="0" fillId="8" borderId="1" xfId="0" applyFill="1" applyBorder="1"/>
    <xf numFmtId="0" fontId="0" fillId="9" borderId="1" xfId="0" applyFont="1" applyFill="1" applyBorder="1"/>
    <xf numFmtId="164" fontId="0" fillId="9" borderId="1" xfId="0" applyNumberFormat="1" applyFont="1" applyFill="1" applyBorder="1"/>
    <xf numFmtId="0" fontId="0" fillId="9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right"/>
    </xf>
    <xf numFmtId="0" fontId="1" fillId="10" borderId="1" xfId="0" applyFont="1" applyFill="1" applyBorder="1" applyAlignment="1">
      <alignment horizontal="center"/>
    </xf>
    <xf numFmtId="0" fontId="0" fillId="10" borderId="1" xfId="0" applyFill="1" applyBorder="1"/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C5F5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workbookViewId="0">
      <pane xSplit="3080" topLeftCell="C1" activePane="topRight"/>
      <selection activeCell="A3" sqref="A3:XFD3"/>
      <selection pane="topRight" activeCell="I7" sqref="I6:I7"/>
    </sheetView>
  </sheetViews>
  <sheetFormatPr baseColWidth="10" defaultRowHeight="16" x14ac:dyDescent="0.2"/>
  <cols>
    <col min="6" max="6" width="15" customWidth="1"/>
    <col min="12" max="12" width="13.33203125" customWidth="1"/>
    <col min="27" max="27" width="12.5" customWidth="1"/>
    <col min="28" max="28" width="12" customWidth="1"/>
    <col min="29" max="29" width="13" customWidth="1"/>
  </cols>
  <sheetData>
    <row r="1" spans="1:30" x14ac:dyDescent="0.2">
      <c r="A1" s="1" t="s">
        <v>0</v>
      </c>
      <c r="B1" s="1" t="s">
        <v>1</v>
      </c>
      <c r="C1" s="11" t="s">
        <v>30</v>
      </c>
      <c r="D1" s="1" t="s">
        <v>31</v>
      </c>
      <c r="E1" s="2" t="s">
        <v>47</v>
      </c>
      <c r="F1" s="12" t="s">
        <v>67</v>
      </c>
      <c r="G1" s="18" t="s">
        <v>48</v>
      </c>
      <c r="H1" s="6" t="s">
        <v>61</v>
      </c>
      <c r="I1" s="6" t="s">
        <v>62</v>
      </c>
      <c r="J1" s="6" t="s">
        <v>63</v>
      </c>
      <c r="K1" s="6" t="s">
        <v>64</v>
      </c>
      <c r="L1" s="6" t="s">
        <v>82</v>
      </c>
      <c r="M1" s="21" t="s">
        <v>80</v>
      </c>
      <c r="N1" s="22" t="s">
        <v>81</v>
      </c>
      <c r="O1" s="9" t="s">
        <v>65</v>
      </c>
      <c r="P1" s="9" t="s">
        <v>66</v>
      </c>
      <c r="Q1" s="10" t="s">
        <v>68</v>
      </c>
      <c r="R1" s="10" t="s">
        <v>69</v>
      </c>
      <c r="S1" s="10" t="s">
        <v>70</v>
      </c>
      <c r="T1" s="10" t="s">
        <v>71</v>
      </c>
      <c r="U1" s="10" t="s">
        <v>72</v>
      </c>
      <c r="V1" s="10" t="s">
        <v>73</v>
      </c>
      <c r="W1" s="10" t="s">
        <v>74</v>
      </c>
      <c r="X1" s="10" t="s">
        <v>75</v>
      </c>
      <c r="Y1" s="10" t="s">
        <v>76</v>
      </c>
      <c r="Z1" s="10" t="s">
        <v>86</v>
      </c>
      <c r="AA1" s="8" t="s">
        <v>77</v>
      </c>
      <c r="AB1" s="8" t="s">
        <v>78</v>
      </c>
      <c r="AC1" s="8" t="s">
        <v>79</v>
      </c>
      <c r="AD1" s="17" t="s">
        <v>85</v>
      </c>
    </row>
    <row r="2" spans="1:30" x14ac:dyDescent="0.2">
      <c r="A2" s="1"/>
      <c r="B2" s="1"/>
      <c r="C2" s="1"/>
      <c r="D2" s="1"/>
      <c r="E2" s="2"/>
      <c r="F2" s="13"/>
      <c r="G2" s="19"/>
      <c r="H2" s="5"/>
      <c r="I2" s="5"/>
      <c r="J2" s="5"/>
      <c r="K2" s="5"/>
      <c r="L2" s="5"/>
      <c r="M2" s="23"/>
      <c r="N2" s="22"/>
      <c r="O2" s="2"/>
      <c r="P2" s="2"/>
      <c r="Q2" s="7"/>
      <c r="R2" s="7"/>
      <c r="S2" s="7"/>
      <c r="T2" s="7"/>
      <c r="U2" s="7"/>
      <c r="V2" s="7"/>
      <c r="W2" s="7"/>
      <c r="X2" s="7"/>
      <c r="Y2" s="7"/>
      <c r="Z2" s="7"/>
      <c r="AA2" s="8"/>
      <c r="AB2" s="8"/>
      <c r="AC2" s="8"/>
      <c r="AD2" s="15"/>
    </row>
    <row r="3" spans="1:30" x14ac:dyDescent="0.2">
      <c r="A3" s="1" t="s">
        <v>84</v>
      </c>
      <c r="B3" s="1" t="s">
        <v>2</v>
      </c>
      <c r="C3" s="1">
        <v>1000001</v>
      </c>
      <c r="D3" s="1" t="s">
        <v>32</v>
      </c>
      <c r="E3" s="2">
        <v>82</v>
      </c>
      <c r="F3" s="13">
        <f>(M3*0.6)+(O3*0.1)+(P3*0.2)+(E3*0.05)+(AD3*0.05)</f>
        <v>77.024999999999991</v>
      </c>
      <c r="G3" s="20" t="str">
        <f>VLOOKUP(F3,$F$21:$G$32,2)</f>
        <v>C+</v>
      </c>
      <c r="H3" s="14">
        <v>59</v>
      </c>
      <c r="I3" s="14">
        <v>69</v>
      </c>
      <c r="J3" s="14">
        <v>79</v>
      </c>
      <c r="K3" s="14">
        <v>89</v>
      </c>
      <c r="L3" s="14">
        <v>99</v>
      </c>
      <c r="M3" s="23">
        <f>AVERAGE(H3:L3)</f>
        <v>79</v>
      </c>
      <c r="N3" s="22" t="str">
        <f>VLOOKUP(M3,$F$21:$G$32,2)</f>
        <v>C+</v>
      </c>
      <c r="O3" s="2">
        <v>75</v>
      </c>
      <c r="P3" s="2">
        <v>84</v>
      </c>
      <c r="Q3" s="7">
        <v>9</v>
      </c>
      <c r="R3" s="7">
        <v>8</v>
      </c>
      <c r="S3" s="7">
        <v>9</v>
      </c>
      <c r="T3" s="7">
        <v>9</v>
      </c>
      <c r="U3" s="7">
        <v>9</v>
      </c>
      <c r="V3" s="7">
        <v>8</v>
      </c>
      <c r="W3" s="7">
        <v>9</v>
      </c>
      <c r="X3" s="7">
        <v>9</v>
      </c>
      <c r="Y3" s="7">
        <v>9</v>
      </c>
      <c r="Z3" s="7"/>
      <c r="AA3" s="8">
        <v>24</v>
      </c>
      <c r="AB3" s="8">
        <v>25</v>
      </c>
      <c r="AC3" s="8">
        <v>24.5</v>
      </c>
      <c r="AD3" s="16">
        <f>AVERAGE(AA3:AC3)</f>
        <v>24.5</v>
      </c>
    </row>
    <row r="4" spans="1:30" x14ac:dyDescent="0.2">
      <c r="A4" s="1" t="s">
        <v>3</v>
      </c>
      <c r="B4" s="1" t="s">
        <v>4</v>
      </c>
      <c r="C4" s="1">
        <v>1000002</v>
      </c>
      <c r="D4" s="1" t="s">
        <v>33</v>
      </c>
      <c r="E4" s="2">
        <v>83</v>
      </c>
      <c r="F4" s="13">
        <f t="shared" ref="F4:F17" si="0">(M4*0.6)+(O4*0.1)+(P4*0.2)+(E4*0.05)+(AD4*0.05)</f>
        <v>77.375</v>
      </c>
      <c r="G4" s="20" t="str">
        <f t="shared" ref="G4:G17" si="1">VLOOKUP(F4,$F$21:$G$32,2)</f>
        <v>C+</v>
      </c>
      <c r="H4" s="14">
        <v>99</v>
      </c>
      <c r="I4" s="14">
        <v>89</v>
      </c>
      <c r="J4" s="14">
        <v>79</v>
      </c>
      <c r="K4" s="14">
        <v>69</v>
      </c>
      <c r="L4" s="14">
        <v>59</v>
      </c>
      <c r="M4" s="23">
        <f t="shared" ref="M4:M17" si="2">AVERAGE(H4:L4)</f>
        <v>79</v>
      </c>
      <c r="N4" s="22" t="str">
        <f t="shared" ref="N4:N17" si="3">VLOOKUP(M4,$F$21:$G$32,2)</f>
        <v>C+</v>
      </c>
      <c r="O4" s="2">
        <v>76</v>
      </c>
      <c r="P4" s="2">
        <v>85</v>
      </c>
      <c r="Q4" s="7">
        <v>9</v>
      </c>
      <c r="R4" s="7">
        <v>8</v>
      </c>
      <c r="S4" s="7">
        <v>9</v>
      </c>
      <c r="T4" s="7">
        <v>9</v>
      </c>
      <c r="U4" s="7">
        <v>9</v>
      </c>
      <c r="V4" s="7">
        <v>8</v>
      </c>
      <c r="W4" s="7">
        <v>9</v>
      </c>
      <c r="X4" s="7">
        <v>9</v>
      </c>
      <c r="Y4" s="7">
        <v>9</v>
      </c>
      <c r="Z4" s="7"/>
      <c r="AA4" s="8">
        <v>24</v>
      </c>
      <c r="AB4" s="8">
        <v>25</v>
      </c>
      <c r="AC4" s="8">
        <v>24.5</v>
      </c>
      <c r="AD4" s="16">
        <f t="shared" ref="AD4:AD17" si="4">AVERAGE(AA4:AC4)</f>
        <v>24.5</v>
      </c>
    </row>
    <row r="5" spans="1:30" x14ac:dyDescent="0.2">
      <c r="A5" s="1" t="s">
        <v>5</v>
      </c>
      <c r="B5" s="1" t="s">
        <v>6</v>
      </c>
      <c r="C5" s="1">
        <v>1000003</v>
      </c>
      <c r="D5" s="1" t="s">
        <v>34</v>
      </c>
      <c r="E5" s="2">
        <v>84</v>
      </c>
      <c r="F5" s="13">
        <f t="shared" si="0"/>
        <v>77.724999999999994</v>
      </c>
      <c r="G5" s="20" t="str">
        <f t="shared" si="1"/>
        <v>C+</v>
      </c>
      <c r="H5" s="14">
        <v>77</v>
      </c>
      <c r="I5" s="14">
        <v>80</v>
      </c>
      <c r="J5" s="14">
        <v>80</v>
      </c>
      <c r="K5" s="14">
        <v>78</v>
      </c>
      <c r="L5" s="14">
        <v>80</v>
      </c>
      <c r="M5" s="23">
        <f t="shared" si="2"/>
        <v>79</v>
      </c>
      <c r="N5" s="22" t="str">
        <f t="shared" si="3"/>
        <v>C+</v>
      </c>
      <c r="O5" s="2">
        <v>77</v>
      </c>
      <c r="P5" s="2">
        <v>86</v>
      </c>
      <c r="Q5" s="7">
        <v>9</v>
      </c>
      <c r="R5" s="7">
        <v>8</v>
      </c>
      <c r="S5" s="7">
        <v>9</v>
      </c>
      <c r="T5" s="7">
        <v>9</v>
      </c>
      <c r="U5" s="7">
        <v>9</v>
      </c>
      <c r="V5" s="7">
        <v>8</v>
      </c>
      <c r="W5" s="7">
        <v>9</v>
      </c>
      <c r="X5" s="7">
        <v>9</v>
      </c>
      <c r="Y5" s="7">
        <v>9</v>
      </c>
      <c r="Z5" s="7"/>
      <c r="AA5" s="8">
        <v>24</v>
      </c>
      <c r="AB5" s="8">
        <v>25</v>
      </c>
      <c r="AC5" s="8">
        <v>24.5</v>
      </c>
      <c r="AD5" s="16">
        <f t="shared" si="4"/>
        <v>24.5</v>
      </c>
    </row>
    <row r="6" spans="1:30" x14ac:dyDescent="0.2">
      <c r="A6" s="1" t="s">
        <v>7</v>
      </c>
      <c r="B6" s="1" t="s">
        <v>8</v>
      </c>
      <c r="C6" s="1">
        <v>1000004</v>
      </c>
      <c r="D6" s="1" t="s">
        <v>35</v>
      </c>
      <c r="E6" s="2">
        <v>85</v>
      </c>
      <c r="F6" s="13">
        <f t="shared" si="0"/>
        <v>77.416666666666671</v>
      </c>
      <c r="G6" s="20" t="str">
        <f t="shared" si="1"/>
        <v>C+</v>
      </c>
      <c r="H6" s="14">
        <v>49</v>
      </c>
      <c r="I6" s="14">
        <v>49</v>
      </c>
      <c r="J6" s="14">
        <v>98</v>
      </c>
      <c r="K6" s="14">
        <v>99</v>
      </c>
      <c r="L6" s="14">
        <v>100</v>
      </c>
      <c r="M6" s="23">
        <f t="shared" si="2"/>
        <v>79</v>
      </c>
      <c r="N6" s="22" t="str">
        <f t="shared" si="3"/>
        <v>C+</v>
      </c>
      <c r="O6" s="2">
        <v>78</v>
      </c>
      <c r="P6" s="2">
        <v>87</v>
      </c>
      <c r="Q6" s="7">
        <v>9</v>
      </c>
      <c r="R6" s="7">
        <v>8</v>
      </c>
      <c r="S6" s="7">
        <v>9</v>
      </c>
      <c r="T6" s="7">
        <v>9</v>
      </c>
      <c r="U6" s="7">
        <v>9</v>
      </c>
      <c r="V6" s="7">
        <v>8</v>
      </c>
      <c r="W6" s="7">
        <v>9</v>
      </c>
      <c r="X6" s="7">
        <v>9</v>
      </c>
      <c r="Y6" s="7">
        <v>9</v>
      </c>
      <c r="Z6" s="7"/>
      <c r="AA6" s="8">
        <v>11</v>
      </c>
      <c r="AB6" s="8">
        <v>12</v>
      </c>
      <c r="AC6" s="8">
        <v>11</v>
      </c>
      <c r="AD6" s="16">
        <f t="shared" si="4"/>
        <v>11.333333333333334</v>
      </c>
    </row>
    <row r="7" spans="1:30" x14ac:dyDescent="0.2">
      <c r="A7" s="1" t="s">
        <v>9</v>
      </c>
      <c r="B7" s="1" t="s">
        <v>10</v>
      </c>
      <c r="C7" s="1">
        <v>1000005</v>
      </c>
      <c r="D7" s="1" t="s">
        <v>36</v>
      </c>
      <c r="E7" s="2">
        <v>86</v>
      </c>
      <c r="F7" s="13">
        <f t="shared" si="0"/>
        <v>77.816666666666663</v>
      </c>
      <c r="G7" s="20" t="str">
        <f t="shared" si="1"/>
        <v>C+</v>
      </c>
      <c r="H7" s="14">
        <v>100</v>
      </c>
      <c r="I7" s="14">
        <v>99</v>
      </c>
      <c r="J7" s="14">
        <v>98</v>
      </c>
      <c r="K7" s="14">
        <v>49</v>
      </c>
      <c r="L7" s="14">
        <v>49</v>
      </c>
      <c r="M7" s="23">
        <f t="shared" si="2"/>
        <v>79</v>
      </c>
      <c r="N7" s="22" t="str">
        <f t="shared" si="3"/>
        <v>C+</v>
      </c>
      <c r="O7" s="2">
        <v>79</v>
      </c>
      <c r="P7" s="2">
        <v>88</v>
      </c>
      <c r="Q7" s="7">
        <v>4</v>
      </c>
      <c r="R7" s="7">
        <v>8</v>
      </c>
      <c r="S7" s="7">
        <v>9</v>
      </c>
      <c r="T7" s="7">
        <v>4</v>
      </c>
      <c r="U7" s="7">
        <v>9</v>
      </c>
      <c r="V7" s="7">
        <v>8</v>
      </c>
      <c r="W7" s="7">
        <v>9</v>
      </c>
      <c r="X7" s="7">
        <v>9</v>
      </c>
      <c r="Y7" s="7">
        <v>9</v>
      </c>
      <c r="Z7" s="7"/>
      <c r="AA7" s="8">
        <v>12</v>
      </c>
      <c r="AB7" s="8">
        <v>13</v>
      </c>
      <c r="AC7" s="8">
        <v>12</v>
      </c>
      <c r="AD7" s="16">
        <f t="shared" si="4"/>
        <v>12.333333333333334</v>
      </c>
    </row>
    <row r="8" spans="1:30" x14ac:dyDescent="0.2">
      <c r="A8" s="1" t="s">
        <v>11</v>
      </c>
      <c r="B8" s="1" t="s">
        <v>12</v>
      </c>
      <c r="C8" s="1">
        <v>1000006</v>
      </c>
      <c r="D8" s="1" t="s">
        <v>37</v>
      </c>
      <c r="E8" s="2">
        <v>87</v>
      </c>
      <c r="F8" s="13">
        <f t="shared" si="0"/>
        <v>78.216666666666669</v>
      </c>
      <c r="G8" s="20" t="str">
        <f t="shared" si="1"/>
        <v>C+</v>
      </c>
      <c r="H8" s="14">
        <v>0</v>
      </c>
      <c r="I8" s="14">
        <v>98</v>
      </c>
      <c r="J8" s="14">
        <v>98</v>
      </c>
      <c r="K8" s="14">
        <v>99</v>
      </c>
      <c r="L8" s="14">
        <v>100</v>
      </c>
      <c r="M8" s="23">
        <f t="shared" si="2"/>
        <v>79</v>
      </c>
      <c r="N8" s="22" t="str">
        <f t="shared" si="3"/>
        <v>C+</v>
      </c>
      <c r="O8" s="2">
        <v>80</v>
      </c>
      <c r="P8" s="2">
        <v>89</v>
      </c>
      <c r="Q8" s="7">
        <v>9</v>
      </c>
      <c r="R8" s="7">
        <v>8</v>
      </c>
      <c r="S8" s="7">
        <v>4</v>
      </c>
      <c r="T8" s="7">
        <v>9</v>
      </c>
      <c r="U8" s="7">
        <v>9</v>
      </c>
      <c r="V8" s="7">
        <v>8</v>
      </c>
      <c r="W8" s="7">
        <v>9</v>
      </c>
      <c r="X8" s="7">
        <v>9</v>
      </c>
      <c r="Y8" s="7">
        <v>9</v>
      </c>
      <c r="Z8" s="7"/>
      <c r="AA8" s="8">
        <v>13</v>
      </c>
      <c r="AB8" s="8">
        <v>14</v>
      </c>
      <c r="AC8" s="8">
        <v>13</v>
      </c>
      <c r="AD8" s="16">
        <f t="shared" si="4"/>
        <v>13.333333333333334</v>
      </c>
    </row>
    <row r="9" spans="1:30" x14ac:dyDescent="0.2">
      <c r="A9" s="1" t="s">
        <v>13</v>
      </c>
      <c r="B9" s="1" t="s">
        <v>14</v>
      </c>
      <c r="C9" s="1">
        <v>1000007</v>
      </c>
      <c r="D9" s="1" t="s">
        <v>38</v>
      </c>
      <c r="E9" s="2">
        <v>88</v>
      </c>
      <c r="F9" s="13">
        <f t="shared" si="0"/>
        <v>78.616666666666674</v>
      </c>
      <c r="G9" s="20" t="str">
        <f t="shared" si="1"/>
        <v>C+</v>
      </c>
      <c r="H9" s="14">
        <v>100</v>
      </c>
      <c r="I9" s="14">
        <v>99</v>
      </c>
      <c r="J9" s="14">
        <v>98</v>
      </c>
      <c r="K9" s="14">
        <v>98</v>
      </c>
      <c r="L9" s="14">
        <v>0</v>
      </c>
      <c r="M9" s="23">
        <f t="shared" si="2"/>
        <v>79</v>
      </c>
      <c r="N9" s="22" t="str">
        <f t="shared" si="3"/>
        <v>C+</v>
      </c>
      <c r="O9" s="2">
        <v>81</v>
      </c>
      <c r="P9" s="2">
        <v>90</v>
      </c>
      <c r="Q9" s="7">
        <v>9</v>
      </c>
      <c r="R9" s="7">
        <v>8</v>
      </c>
      <c r="S9" s="7">
        <v>9</v>
      </c>
      <c r="T9" s="7">
        <v>9</v>
      </c>
      <c r="U9" s="7">
        <v>9</v>
      </c>
      <c r="V9" s="7">
        <v>4</v>
      </c>
      <c r="W9" s="7">
        <v>9</v>
      </c>
      <c r="X9" s="7">
        <v>9</v>
      </c>
      <c r="Y9" s="7">
        <v>4</v>
      </c>
      <c r="Z9" s="7"/>
      <c r="AA9" s="8">
        <v>14</v>
      </c>
      <c r="AB9" s="8">
        <v>15</v>
      </c>
      <c r="AC9" s="8">
        <v>14</v>
      </c>
      <c r="AD9" s="16">
        <f t="shared" si="4"/>
        <v>14.333333333333334</v>
      </c>
    </row>
    <row r="10" spans="1:30" x14ac:dyDescent="0.2">
      <c r="A10" s="1" t="s">
        <v>15</v>
      </c>
      <c r="B10" s="1" t="s">
        <v>16</v>
      </c>
      <c r="C10" s="1">
        <v>1000008</v>
      </c>
      <c r="D10" s="1" t="s">
        <v>39</v>
      </c>
      <c r="E10" s="2">
        <v>89</v>
      </c>
      <c r="F10" s="13">
        <f t="shared" si="0"/>
        <v>75.176666666666662</v>
      </c>
      <c r="G10" s="20" t="str">
        <f t="shared" si="1"/>
        <v>C</v>
      </c>
      <c r="H10" s="5">
        <v>84</v>
      </c>
      <c r="I10" s="5">
        <v>88</v>
      </c>
      <c r="J10" s="5">
        <v>69</v>
      </c>
      <c r="K10" s="5">
        <v>61</v>
      </c>
      <c r="L10" s="5">
        <v>61</v>
      </c>
      <c r="M10" s="23">
        <f t="shared" si="2"/>
        <v>72.599999999999994</v>
      </c>
      <c r="N10" s="22" t="str">
        <f t="shared" si="3"/>
        <v>C-</v>
      </c>
      <c r="O10" s="2">
        <v>82</v>
      </c>
      <c r="P10" s="2">
        <v>91</v>
      </c>
      <c r="Q10" s="7">
        <v>9</v>
      </c>
      <c r="R10" s="7">
        <v>8</v>
      </c>
      <c r="S10" s="7">
        <v>9</v>
      </c>
      <c r="T10" s="7">
        <v>9</v>
      </c>
      <c r="U10" s="7">
        <v>9</v>
      </c>
      <c r="V10" s="7">
        <v>8</v>
      </c>
      <c r="W10" s="7">
        <v>4</v>
      </c>
      <c r="X10" s="7">
        <v>9</v>
      </c>
      <c r="Y10" s="7">
        <v>9</v>
      </c>
      <c r="Z10" s="7"/>
      <c r="AA10" s="8">
        <v>15</v>
      </c>
      <c r="AB10" s="8">
        <v>16</v>
      </c>
      <c r="AC10" s="8">
        <v>15</v>
      </c>
      <c r="AD10" s="16">
        <f t="shared" si="4"/>
        <v>15.333333333333334</v>
      </c>
    </row>
    <row r="11" spans="1:30" x14ac:dyDescent="0.2">
      <c r="A11" s="1" t="s">
        <v>17</v>
      </c>
      <c r="B11" s="1" t="s">
        <v>18</v>
      </c>
      <c r="C11" s="1">
        <v>1000009</v>
      </c>
      <c r="D11" s="1" t="s">
        <v>40</v>
      </c>
      <c r="E11" s="2">
        <v>90</v>
      </c>
      <c r="F11" s="13">
        <f t="shared" si="0"/>
        <v>76.296666666666667</v>
      </c>
      <c r="G11" s="20" t="str">
        <f t="shared" si="1"/>
        <v>C</v>
      </c>
      <c r="H11" s="5">
        <v>86</v>
      </c>
      <c r="I11" s="5">
        <v>89</v>
      </c>
      <c r="J11" s="5">
        <v>70</v>
      </c>
      <c r="K11" s="5">
        <v>62</v>
      </c>
      <c r="L11" s="5">
        <v>62</v>
      </c>
      <c r="M11" s="23">
        <f t="shared" si="2"/>
        <v>73.8</v>
      </c>
      <c r="N11" s="22" t="str">
        <f t="shared" si="3"/>
        <v>C</v>
      </c>
      <c r="O11" s="2">
        <v>83</v>
      </c>
      <c r="P11" s="2">
        <v>92</v>
      </c>
      <c r="Q11" s="7">
        <v>4</v>
      </c>
      <c r="R11" s="7">
        <v>8</v>
      </c>
      <c r="S11" s="7">
        <v>9</v>
      </c>
      <c r="T11" s="7">
        <v>9</v>
      </c>
      <c r="U11" s="7">
        <v>4</v>
      </c>
      <c r="V11" s="7">
        <v>8</v>
      </c>
      <c r="W11" s="7">
        <v>9</v>
      </c>
      <c r="X11" s="7">
        <v>9</v>
      </c>
      <c r="Y11" s="7">
        <v>9</v>
      </c>
      <c r="Z11" s="7"/>
      <c r="AA11" s="8">
        <v>16</v>
      </c>
      <c r="AB11" s="8">
        <v>17</v>
      </c>
      <c r="AC11" s="8">
        <v>16</v>
      </c>
      <c r="AD11" s="16">
        <f t="shared" si="4"/>
        <v>16.333333333333332</v>
      </c>
    </row>
    <row r="12" spans="1:30" x14ac:dyDescent="0.2">
      <c r="A12" s="1" t="s">
        <v>19</v>
      </c>
      <c r="B12" s="1" t="s">
        <v>20</v>
      </c>
      <c r="C12" s="1">
        <v>1000010</v>
      </c>
      <c r="D12" s="1" t="s">
        <v>41</v>
      </c>
      <c r="E12" s="2">
        <v>91</v>
      </c>
      <c r="F12" s="13">
        <f t="shared" si="0"/>
        <v>77.296666666666653</v>
      </c>
      <c r="G12" s="20" t="str">
        <f t="shared" si="1"/>
        <v>C+</v>
      </c>
      <c r="H12" s="5">
        <v>87</v>
      </c>
      <c r="I12" s="5">
        <v>90</v>
      </c>
      <c r="J12" s="5">
        <v>71</v>
      </c>
      <c r="K12" s="5">
        <v>63</v>
      </c>
      <c r="L12" s="5">
        <v>63</v>
      </c>
      <c r="M12" s="23">
        <f t="shared" si="2"/>
        <v>74.8</v>
      </c>
      <c r="N12" s="22" t="str">
        <f t="shared" si="3"/>
        <v>C</v>
      </c>
      <c r="O12" s="2">
        <v>84</v>
      </c>
      <c r="P12" s="2">
        <v>93</v>
      </c>
      <c r="Q12" s="7">
        <v>9</v>
      </c>
      <c r="R12" s="7">
        <v>4</v>
      </c>
      <c r="S12" s="7">
        <v>9</v>
      </c>
      <c r="T12" s="7">
        <v>9</v>
      </c>
      <c r="U12" s="7">
        <v>9</v>
      </c>
      <c r="V12" s="7">
        <v>8</v>
      </c>
      <c r="W12" s="7">
        <v>9</v>
      </c>
      <c r="X12" s="7">
        <v>9</v>
      </c>
      <c r="Y12" s="7">
        <v>9</v>
      </c>
      <c r="Z12" s="7"/>
      <c r="AA12" s="8">
        <v>17</v>
      </c>
      <c r="AB12" s="8">
        <v>18</v>
      </c>
      <c r="AC12" s="8">
        <v>17</v>
      </c>
      <c r="AD12" s="16">
        <f t="shared" si="4"/>
        <v>17.333333333333332</v>
      </c>
    </row>
    <row r="13" spans="1:30" x14ac:dyDescent="0.2">
      <c r="A13" s="1" t="s">
        <v>21</v>
      </c>
      <c r="B13" s="1" t="s">
        <v>22</v>
      </c>
      <c r="C13" s="1">
        <v>1000011</v>
      </c>
      <c r="D13" s="1" t="s">
        <v>42</v>
      </c>
      <c r="E13" s="2">
        <v>92</v>
      </c>
      <c r="F13" s="13">
        <f t="shared" si="0"/>
        <v>78.536666666666662</v>
      </c>
      <c r="G13" s="20" t="str">
        <f t="shared" si="1"/>
        <v>C+</v>
      </c>
      <c r="H13" s="5">
        <v>90</v>
      </c>
      <c r="I13" s="5">
        <v>91</v>
      </c>
      <c r="J13" s="5">
        <v>72</v>
      </c>
      <c r="K13" s="5">
        <v>64</v>
      </c>
      <c r="L13" s="5">
        <v>64</v>
      </c>
      <c r="M13" s="23">
        <f t="shared" si="2"/>
        <v>76.2</v>
      </c>
      <c r="N13" s="22" t="str">
        <f t="shared" si="3"/>
        <v>C</v>
      </c>
      <c r="O13" s="2">
        <v>85</v>
      </c>
      <c r="P13" s="2">
        <v>94</v>
      </c>
      <c r="Q13" s="7">
        <v>9</v>
      </c>
      <c r="R13" s="7">
        <v>8</v>
      </c>
      <c r="S13" s="7">
        <v>9</v>
      </c>
      <c r="T13" s="7">
        <v>4</v>
      </c>
      <c r="U13" s="7">
        <v>9</v>
      </c>
      <c r="V13" s="7">
        <v>8</v>
      </c>
      <c r="W13" s="7">
        <v>9</v>
      </c>
      <c r="X13" s="7">
        <v>4</v>
      </c>
      <c r="Y13" s="7">
        <v>9</v>
      </c>
      <c r="Z13" s="7"/>
      <c r="AA13" s="8">
        <v>18</v>
      </c>
      <c r="AB13" s="8">
        <v>19</v>
      </c>
      <c r="AC13" s="8">
        <v>18</v>
      </c>
      <c r="AD13" s="16">
        <f t="shared" si="4"/>
        <v>18.333333333333332</v>
      </c>
    </row>
    <row r="14" spans="1:30" x14ac:dyDescent="0.2">
      <c r="A14" s="1" t="s">
        <v>23</v>
      </c>
      <c r="B14" s="1" t="s">
        <v>24</v>
      </c>
      <c r="C14" s="1">
        <v>1000012</v>
      </c>
      <c r="D14" s="1" t="s">
        <v>43</v>
      </c>
      <c r="E14" s="2">
        <v>93</v>
      </c>
      <c r="F14" s="13">
        <f t="shared" si="0"/>
        <v>79.296666666666681</v>
      </c>
      <c r="G14" s="20" t="str">
        <f t="shared" si="1"/>
        <v>C+</v>
      </c>
      <c r="H14" s="5">
        <v>89</v>
      </c>
      <c r="I14" s="5">
        <v>92</v>
      </c>
      <c r="J14" s="5">
        <v>73</v>
      </c>
      <c r="K14" s="5">
        <v>65</v>
      </c>
      <c r="L14" s="5">
        <v>65</v>
      </c>
      <c r="M14" s="23">
        <f t="shared" si="2"/>
        <v>76.8</v>
      </c>
      <c r="N14" s="22" t="str">
        <f t="shared" si="3"/>
        <v>C</v>
      </c>
      <c r="O14" s="2">
        <v>86</v>
      </c>
      <c r="P14" s="2">
        <v>95</v>
      </c>
      <c r="Q14" s="7">
        <v>9</v>
      </c>
      <c r="R14" s="7">
        <v>8</v>
      </c>
      <c r="S14" s="7">
        <v>4</v>
      </c>
      <c r="T14" s="7">
        <v>9</v>
      </c>
      <c r="U14" s="7">
        <v>9</v>
      </c>
      <c r="V14" s="7">
        <v>4</v>
      </c>
      <c r="W14" s="7">
        <v>9</v>
      </c>
      <c r="X14" s="7">
        <v>9</v>
      </c>
      <c r="Y14" s="7">
        <v>9</v>
      </c>
      <c r="Z14" s="7"/>
      <c r="AA14" s="8">
        <v>19</v>
      </c>
      <c r="AB14" s="8">
        <v>20</v>
      </c>
      <c r="AC14" s="8">
        <v>19</v>
      </c>
      <c r="AD14" s="16">
        <f t="shared" si="4"/>
        <v>19.333333333333332</v>
      </c>
    </row>
    <row r="15" spans="1:30" x14ac:dyDescent="0.2">
      <c r="A15" s="1" t="s">
        <v>25</v>
      </c>
      <c r="B15" s="1" t="s">
        <v>83</v>
      </c>
      <c r="C15" s="1">
        <v>1000013</v>
      </c>
      <c r="D15" s="1" t="s">
        <v>44</v>
      </c>
      <c r="E15" s="2">
        <v>94</v>
      </c>
      <c r="F15" s="13">
        <f t="shared" si="0"/>
        <v>83.416666666666671</v>
      </c>
      <c r="G15" s="20" t="str">
        <f t="shared" si="1"/>
        <v>B</v>
      </c>
      <c r="H15" s="5">
        <v>99</v>
      </c>
      <c r="I15" s="5">
        <v>99</v>
      </c>
      <c r="J15" s="5">
        <v>74</v>
      </c>
      <c r="K15" s="5">
        <v>72</v>
      </c>
      <c r="L15" s="5">
        <v>71</v>
      </c>
      <c r="M15" s="23">
        <f t="shared" si="2"/>
        <v>83</v>
      </c>
      <c r="N15" s="22" t="str">
        <f t="shared" si="3"/>
        <v>B</v>
      </c>
      <c r="O15" s="2">
        <v>87</v>
      </c>
      <c r="P15" s="2">
        <v>96</v>
      </c>
      <c r="Q15" s="7">
        <v>9</v>
      </c>
      <c r="R15" s="7">
        <v>8</v>
      </c>
      <c r="S15" s="7">
        <v>9</v>
      </c>
      <c r="T15" s="7">
        <v>9</v>
      </c>
      <c r="U15" s="7">
        <v>9</v>
      </c>
      <c r="V15" s="7">
        <v>8</v>
      </c>
      <c r="W15" s="7">
        <v>9</v>
      </c>
      <c r="X15" s="7">
        <v>9</v>
      </c>
      <c r="Y15" s="7">
        <v>9</v>
      </c>
      <c r="Z15" s="7"/>
      <c r="AA15" s="8">
        <v>20</v>
      </c>
      <c r="AB15" s="8">
        <v>21</v>
      </c>
      <c r="AC15" s="8">
        <v>20</v>
      </c>
      <c r="AD15" s="16">
        <f t="shared" si="4"/>
        <v>20.333333333333332</v>
      </c>
    </row>
    <row r="16" spans="1:30" x14ac:dyDescent="0.2">
      <c r="A16" s="1" t="s">
        <v>28</v>
      </c>
      <c r="B16" s="1" t="s">
        <v>29</v>
      </c>
      <c r="C16" s="1">
        <v>1000014</v>
      </c>
      <c r="D16" s="1" t="s">
        <v>45</v>
      </c>
      <c r="E16" s="2">
        <v>95</v>
      </c>
      <c r="F16" s="13">
        <f t="shared" si="0"/>
        <v>81.296666666666667</v>
      </c>
      <c r="G16" s="20" t="str">
        <f t="shared" si="1"/>
        <v>B-</v>
      </c>
      <c r="H16" s="5">
        <v>91</v>
      </c>
      <c r="I16" s="5">
        <v>94</v>
      </c>
      <c r="J16" s="5">
        <v>75</v>
      </c>
      <c r="K16" s="5">
        <v>67</v>
      </c>
      <c r="L16" s="5">
        <v>67</v>
      </c>
      <c r="M16" s="23">
        <f t="shared" si="2"/>
        <v>78.8</v>
      </c>
      <c r="N16" s="22" t="str">
        <f t="shared" si="3"/>
        <v>C+</v>
      </c>
      <c r="O16" s="2">
        <v>88</v>
      </c>
      <c r="P16" s="2">
        <v>97</v>
      </c>
      <c r="Q16" s="7">
        <v>9</v>
      </c>
      <c r="R16" s="7">
        <v>8</v>
      </c>
      <c r="S16" s="7">
        <v>9</v>
      </c>
      <c r="T16" s="7">
        <v>9</v>
      </c>
      <c r="U16" s="7">
        <v>4</v>
      </c>
      <c r="V16" s="7">
        <v>8</v>
      </c>
      <c r="W16" s="7">
        <v>4</v>
      </c>
      <c r="X16" s="7">
        <v>9</v>
      </c>
      <c r="Y16" s="7">
        <v>4</v>
      </c>
      <c r="Z16" s="7"/>
      <c r="AA16" s="8">
        <v>21</v>
      </c>
      <c r="AB16" s="8">
        <v>22</v>
      </c>
      <c r="AC16" s="8">
        <v>21</v>
      </c>
      <c r="AD16" s="16">
        <f t="shared" si="4"/>
        <v>21.333333333333332</v>
      </c>
    </row>
    <row r="17" spans="1:30" x14ac:dyDescent="0.2">
      <c r="A17" s="1" t="s">
        <v>27</v>
      </c>
      <c r="B17" s="1" t="s">
        <v>26</v>
      </c>
      <c r="C17" s="1">
        <v>1000015</v>
      </c>
      <c r="D17" s="1" t="s">
        <v>46</v>
      </c>
      <c r="E17" s="2">
        <v>96</v>
      </c>
      <c r="F17" s="13">
        <f t="shared" si="0"/>
        <v>82.296666666666653</v>
      </c>
      <c r="G17" s="20" t="str">
        <f t="shared" si="1"/>
        <v>B-</v>
      </c>
      <c r="H17" s="5">
        <v>92</v>
      </c>
      <c r="I17" s="5">
        <v>95</v>
      </c>
      <c r="J17" s="5">
        <v>76</v>
      </c>
      <c r="K17" s="5">
        <v>68</v>
      </c>
      <c r="L17" s="5">
        <v>68</v>
      </c>
      <c r="M17" s="23">
        <f t="shared" si="2"/>
        <v>79.8</v>
      </c>
      <c r="N17" s="22" t="str">
        <f t="shared" si="3"/>
        <v>C+</v>
      </c>
      <c r="O17" s="2">
        <v>89</v>
      </c>
      <c r="P17" s="2">
        <v>98</v>
      </c>
      <c r="Q17" s="7">
        <v>4</v>
      </c>
      <c r="R17" s="7">
        <v>8</v>
      </c>
      <c r="S17" s="7">
        <v>9</v>
      </c>
      <c r="T17" s="7">
        <v>9</v>
      </c>
      <c r="U17" s="7">
        <v>9</v>
      </c>
      <c r="V17" s="7">
        <v>8</v>
      </c>
      <c r="W17" s="7">
        <v>9</v>
      </c>
      <c r="X17" s="7">
        <v>9</v>
      </c>
      <c r="Y17" s="7">
        <v>9</v>
      </c>
      <c r="Z17" s="7"/>
      <c r="AA17" s="8">
        <v>22</v>
      </c>
      <c r="AB17" s="8">
        <v>23</v>
      </c>
      <c r="AC17" s="8">
        <v>22</v>
      </c>
      <c r="AD17" s="16">
        <f t="shared" si="4"/>
        <v>22.333333333333332</v>
      </c>
    </row>
    <row r="18" spans="1:30" x14ac:dyDescent="0.2">
      <c r="F18" s="19"/>
      <c r="G18" s="19"/>
    </row>
    <row r="19" spans="1:30" x14ac:dyDescent="0.2">
      <c r="F19" s="19"/>
      <c r="G19" s="19"/>
    </row>
    <row r="20" spans="1:30" x14ac:dyDescent="0.2">
      <c r="F20" s="19"/>
      <c r="G20" s="19"/>
    </row>
    <row r="21" spans="1:30" x14ac:dyDescent="0.2">
      <c r="F21" s="3">
        <v>0</v>
      </c>
      <c r="G21" s="4" t="s">
        <v>49</v>
      </c>
    </row>
    <row r="22" spans="1:30" x14ac:dyDescent="0.2">
      <c r="F22" s="3">
        <v>60</v>
      </c>
      <c r="G22" s="4" t="s">
        <v>50</v>
      </c>
    </row>
    <row r="23" spans="1:30" x14ac:dyDescent="0.2">
      <c r="F23" s="3">
        <v>63</v>
      </c>
      <c r="G23" s="4" t="s">
        <v>51</v>
      </c>
    </row>
    <row r="24" spans="1:30" x14ac:dyDescent="0.2">
      <c r="F24" s="3">
        <v>67</v>
      </c>
      <c r="G24" s="4" t="s">
        <v>52</v>
      </c>
    </row>
    <row r="25" spans="1:30" x14ac:dyDescent="0.2">
      <c r="F25" s="3">
        <v>70</v>
      </c>
      <c r="G25" s="4" t="s">
        <v>53</v>
      </c>
    </row>
    <row r="26" spans="1:30" x14ac:dyDescent="0.2">
      <c r="F26" s="3">
        <v>73</v>
      </c>
      <c r="G26" s="4" t="s">
        <v>54</v>
      </c>
    </row>
    <row r="27" spans="1:30" x14ac:dyDescent="0.2">
      <c r="F27" s="3">
        <v>77</v>
      </c>
      <c r="G27" s="4" t="s">
        <v>55</v>
      </c>
    </row>
    <row r="28" spans="1:30" x14ac:dyDescent="0.2">
      <c r="F28" s="3">
        <v>80</v>
      </c>
      <c r="G28" s="4" t="s">
        <v>56</v>
      </c>
    </row>
    <row r="29" spans="1:30" x14ac:dyDescent="0.2">
      <c r="F29" s="3">
        <v>83</v>
      </c>
      <c r="G29" s="4" t="s">
        <v>57</v>
      </c>
    </row>
    <row r="30" spans="1:30" x14ac:dyDescent="0.2">
      <c r="F30" s="3">
        <v>87</v>
      </c>
      <c r="G30" s="4" t="s">
        <v>58</v>
      </c>
    </row>
    <row r="31" spans="1:30" x14ac:dyDescent="0.2">
      <c r="F31" s="3">
        <v>90</v>
      </c>
      <c r="G31" s="4" t="s">
        <v>59</v>
      </c>
    </row>
    <row r="32" spans="1:30" x14ac:dyDescent="0.2">
      <c r="F32" s="3">
        <v>93</v>
      </c>
      <c r="G32" s="4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2016-11-12T16:06:32Z</dcterms:created>
  <dcterms:modified xsi:type="dcterms:W3CDTF">2016-11-12T16:53:27Z</dcterms:modified>
</cp:coreProperties>
</file>